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kimzander\Desktop\"/>
    </mc:Choice>
  </mc:AlternateContent>
  <xr:revisionPtr revIDLastSave="0" documentId="8_{209CCB54-90C7-40B6-B373-5E80CBF6FC89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UUP Submission" sheetId="6" r:id="rId1"/>
  </sheets>
  <definedNames>
    <definedName name="_xlnm._FilterDatabase" localSheetId="0" hidden="1">'UUP Submission'!$A$56:$F$72</definedName>
    <definedName name="_xlnm.Print_Area" localSheetId="0">'UUP Submission'!$A$1:$G$85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6" l="1"/>
  <c r="F58" i="6" l="1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H40" i="6" l="1"/>
  <c r="H52" i="6" l="1"/>
  <c r="F52" i="6"/>
  <c r="H51" i="6"/>
  <c r="F51" i="6"/>
  <c r="H50" i="6"/>
  <c r="F50" i="6"/>
  <c r="H49" i="6"/>
  <c r="F49" i="6"/>
  <c r="H48" i="6"/>
  <c r="F48" i="6"/>
  <c r="H47" i="6"/>
  <c r="F47" i="6"/>
  <c r="H46" i="6"/>
  <c r="F46" i="6"/>
  <c r="H45" i="6"/>
  <c r="F45" i="6"/>
  <c r="H31" i="6"/>
  <c r="F31" i="6"/>
  <c r="H30" i="6"/>
  <c r="F30" i="6"/>
  <c r="H29" i="6"/>
  <c r="F29" i="6"/>
  <c r="H28" i="6"/>
  <c r="F28" i="6"/>
  <c r="H27" i="6"/>
  <c r="F27" i="6"/>
  <c r="H26" i="6"/>
  <c r="F26" i="6"/>
  <c r="H25" i="6"/>
  <c r="H24" i="6"/>
  <c r="F24" i="6"/>
  <c r="H23" i="6"/>
  <c r="F23" i="6"/>
  <c r="H22" i="6"/>
  <c r="F22" i="6"/>
  <c r="H21" i="6"/>
  <c r="F21" i="6"/>
  <c r="H20" i="6"/>
  <c r="F20" i="6"/>
  <c r="H19" i="6"/>
  <c r="F19" i="6"/>
  <c r="H18" i="6"/>
  <c r="F18" i="6"/>
  <c r="H16" i="6"/>
  <c r="F16" i="6"/>
  <c r="H15" i="6"/>
  <c r="F15" i="6"/>
  <c r="H14" i="6"/>
  <c r="F14" i="6"/>
  <c r="H13" i="6"/>
  <c r="F13" i="6"/>
  <c r="H12" i="6"/>
  <c r="F12" i="6"/>
  <c r="H11" i="6"/>
  <c r="F11" i="6"/>
  <c r="H10" i="6"/>
  <c r="F10" i="6"/>
  <c r="H9" i="6"/>
  <c r="F9" i="6"/>
  <c r="H43" i="6"/>
  <c r="F43" i="6"/>
  <c r="H42" i="6"/>
  <c r="F42" i="6"/>
  <c r="H41" i="6"/>
  <c r="F41" i="6"/>
  <c r="F40" i="6"/>
  <c r="H39" i="6"/>
  <c r="F39" i="6"/>
  <c r="H38" i="6"/>
  <c r="F38" i="6"/>
  <c r="H37" i="6"/>
  <c r="F37" i="6"/>
  <c r="H36" i="6"/>
  <c r="F36" i="6"/>
  <c r="C6" i="6"/>
  <c r="H35" i="6"/>
  <c r="F35" i="6"/>
  <c r="C5" i="6"/>
  <c r="H34" i="6"/>
  <c r="C4" i="6" l="1"/>
  <c r="C7" i="6" s="1"/>
  <c r="F34" i="6"/>
</calcChain>
</file>

<file path=xl/sharedStrings.xml><?xml version="1.0" encoding="utf-8"?>
<sst xmlns="http://schemas.openxmlformats.org/spreadsheetml/2006/main" count="94" uniqueCount="88">
  <si>
    <t>Role</t>
  </si>
  <si>
    <t>Member</t>
  </si>
  <si>
    <t>Steward</t>
  </si>
  <si>
    <t>External</t>
  </si>
  <si>
    <t>Travel</t>
  </si>
  <si>
    <t>CEU Internal Committee Work</t>
  </si>
  <si>
    <t>New Steward Training</t>
  </si>
  <si>
    <t>Investigations</t>
  </si>
  <si>
    <t>#Hrs</t>
  </si>
  <si>
    <t>Executive</t>
  </si>
  <si>
    <t>Union Observer Training</t>
  </si>
  <si>
    <t>Workload</t>
  </si>
  <si>
    <t xml:space="preserve">Labour Management </t>
  </si>
  <si>
    <t>RTW Steering</t>
  </si>
  <si>
    <t>EFAP</t>
  </si>
  <si>
    <t>Corporate OH&amp;S</t>
  </si>
  <si>
    <t>Mental Health</t>
  </si>
  <si>
    <t>Joint Committee-CEU Work</t>
  </si>
  <si>
    <t>Constitutional Review</t>
  </si>
  <si>
    <t>Investment</t>
  </si>
  <si>
    <t>Communications Review</t>
  </si>
  <si>
    <t>Solidarity</t>
  </si>
  <si>
    <t>Executive Meeting</t>
  </si>
  <si>
    <t>Grievance Appeal</t>
  </si>
  <si>
    <t>Finance Committee</t>
  </si>
  <si>
    <t>Executive Committee</t>
  </si>
  <si>
    <t>Treasurer Duties - General</t>
  </si>
  <si>
    <t>CLC</t>
  </si>
  <si>
    <t>BCFed</t>
  </si>
  <si>
    <t>WCUC</t>
  </si>
  <si>
    <t>NUPGE</t>
  </si>
  <si>
    <t>Drug &amp; Alcohol</t>
  </si>
  <si>
    <t>Diversity (CEU/WCB)</t>
  </si>
  <si>
    <t>Harassment (CEU/WCB)</t>
  </si>
  <si>
    <t>Steward Support/Investigation/Grievance/Mtg with BR</t>
  </si>
  <si>
    <t>Bursary</t>
  </si>
  <si>
    <t>Labour Heritage Project</t>
  </si>
  <si>
    <t>Bargaining</t>
  </si>
  <si>
    <t>Balloting/Elections</t>
  </si>
  <si>
    <t>Labour Council</t>
  </si>
  <si>
    <t>Shop Steward Committee/Conference</t>
  </si>
  <si>
    <t>Lunch &amp; Learn Session</t>
  </si>
  <si>
    <t>Other - Not Listed - Internal</t>
  </si>
  <si>
    <t>Other - Not Listed - External</t>
  </si>
  <si>
    <t>Planning Session - Executive</t>
  </si>
  <si>
    <t>Clarification: Chairperson of the Shop Stewards is listed as Executive</t>
  </si>
  <si>
    <t>Attendee List:</t>
  </si>
  <si>
    <t>BCFed OH&amp;S</t>
  </si>
  <si>
    <t>This column is needed for SumIf function</t>
  </si>
  <si>
    <r>
      <rPr>
        <b/>
        <sz val="8"/>
        <color theme="1"/>
        <rFont val="Calibri"/>
        <family val="2"/>
        <scheme val="minor"/>
      </rPr>
      <t>Includes:</t>
    </r>
    <r>
      <rPr>
        <sz val="8"/>
        <color theme="1"/>
        <rFont val="Calibri"/>
        <family val="2"/>
        <scheme val="minor"/>
      </rPr>
      <t xml:space="preserve"> Attending Bottom Line Conference (CEU Funded portion - NOT employer funded portion)</t>
    </r>
  </si>
  <si>
    <r>
      <rPr>
        <b/>
        <sz val="8"/>
        <color theme="1"/>
        <rFont val="Calibri"/>
        <family val="2"/>
        <scheme val="minor"/>
      </rPr>
      <t>Includes:</t>
    </r>
    <r>
      <rPr>
        <sz val="8"/>
        <color theme="1"/>
        <rFont val="Calibri"/>
        <family val="2"/>
        <scheme val="minor"/>
      </rPr>
      <t xml:space="preserve"> Industry &amp; Worker Department, IT, CEU/WES, CEU/Prevention - NOT employer funded</t>
    </r>
  </si>
  <si>
    <r>
      <rPr>
        <b/>
        <sz val="11"/>
        <color theme="1"/>
        <rFont val="Calibri"/>
        <family val="2"/>
        <scheme val="minor"/>
      </rPr>
      <t>Includes:</t>
    </r>
    <r>
      <rPr>
        <sz val="11"/>
        <color theme="1"/>
        <rFont val="Calibri"/>
        <family val="2"/>
        <scheme val="minor"/>
      </rPr>
      <t xml:space="preserve"> Work for CEU internal committees - with the exception of Shop Steward Chairperson, NOT work specific to Executive Member role</t>
    </r>
  </si>
  <si>
    <r>
      <rPr>
        <b/>
        <sz val="8"/>
        <color theme="1"/>
        <rFont val="Calibri"/>
        <family val="2"/>
        <scheme val="minor"/>
      </rPr>
      <t>Includes:</t>
    </r>
    <r>
      <rPr>
        <sz val="8"/>
        <color theme="1"/>
        <rFont val="Calibri"/>
        <family val="2"/>
        <scheme val="minor"/>
      </rPr>
      <t xml:space="preserve"> Internal investigations/complaints within CEU</t>
    </r>
  </si>
  <si>
    <t>Purpose of UUP (Event, Meeting, etc.…)</t>
  </si>
  <si>
    <r>
      <t xml:space="preserve">Typically, CEU/WCB joint committee work should be UCP - NOT UUP. 
</t>
    </r>
    <r>
      <rPr>
        <b/>
        <sz val="11"/>
        <color theme="1"/>
        <rFont val="Calibri"/>
        <family val="2"/>
        <scheme val="minor"/>
      </rPr>
      <t xml:space="preserve">UUP Joint Committee Work Includes: </t>
    </r>
    <r>
      <rPr>
        <sz val="11"/>
        <color theme="1"/>
        <rFont val="Calibri"/>
        <family val="2"/>
        <scheme val="minor"/>
      </rPr>
      <t>Non UCP time for CEU Prep-work for Joint Committee approved by Committee Chair, and CEU funded conference related to that CEU/WCB Committee.</t>
    </r>
  </si>
  <si>
    <t>TOTAL</t>
  </si>
  <si>
    <t>Other-CEU Internal</t>
  </si>
  <si>
    <r>
      <rPr>
        <b/>
        <sz val="8"/>
        <color theme="1"/>
        <rFont val="Calibri"/>
        <family val="2"/>
        <scheme val="minor"/>
      </rPr>
      <t>Includes:</t>
    </r>
    <r>
      <rPr>
        <sz val="8"/>
        <color theme="1"/>
        <rFont val="Calibri"/>
        <family val="2"/>
        <scheme val="minor"/>
      </rPr>
      <t xml:space="preserve"> Both Steward </t>
    </r>
    <r>
      <rPr>
        <b/>
        <sz val="8"/>
        <color theme="1"/>
        <rFont val="Calibri"/>
        <family val="2"/>
        <scheme val="minor"/>
      </rPr>
      <t>and</t>
    </r>
    <r>
      <rPr>
        <sz val="8"/>
        <color theme="1"/>
        <rFont val="Calibri"/>
        <family val="2"/>
        <scheme val="minor"/>
      </rPr>
      <t xml:space="preserve"> Executive Elections.</t>
    </r>
  </si>
  <si>
    <r>
      <rPr>
        <b/>
        <sz val="8"/>
        <color theme="1"/>
        <rFont val="Calibri"/>
        <family val="2"/>
        <scheme val="minor"/>
      </rPr>
      <t>Includes:</t>
    </r>
    <r>
      <rPr>
        <sz val="8"/>
        <color theme="1"/>
        <rFont val="Calibri"/>
        <family val="2"/>
        <scheme val="minor"/>
      </rPr>
      <t xml:space="preserve"> Steward/Executive attendance at Steward Conferences/Workshops/Regional Meetings and  Shop Steward Chair work (e.g. Preparing for Steward Conferences; Shop Steward Chairperson attending support and/or mentoring meetings with Stewards) -  NOT Steward Chairperson attendance/prep for Executive events/meetings)</t>
    </r>
  </si>
  <si>
    <r>
      <rPr>
        <b/>
        <sz val="8"/>
        <color theme="1"/>
        <rFont val="Calibri"/>
        <family val="2"/>
        <scheme val="minor"/>
      </rPr>
      <t>Includes:</t>
    </r>
    <r>
      <rPr>
        <sz val="8"/>
        <color theme="1"/>
        <rFont val="Calibri"/>
        <family val="2"/>
        <scheme val="minor"/>
      </rPr>
      <t xml:space="preserve"> Executive Training/Orientation meetings; Regular Exec meetings; Report preparation for Executive meetings; and Secretarial work</t>
    </r>
  </si>
  <si>
    <r>
      <rPr>
        <b/>
        <sz val="8"/>
        <color theme="1"/>
        <rFont val="Calibri"/>
        <family val="2"/>
        <scheme val="minor"/>
      </rPr>
      <t>Includes:</t>
    </r>
    <r>
      <rPr>
        <sz val="8"/>
        <color theme="1"/>
        <rFont val="Calibri"/>
        <family val="2"/>
        <scheme val="minor"/>
      </rPr>
      <t xml:space="preserve"> Mental Health First Aid training funded by CEU.</t>
    </r>
  </si>
  <si>
    <r>
      <rPr>
        <b/>
        <sz val="8"/>
        <color theme="1"/>
        <rFont val="Calibri"/>
        <family val="2"/>
        <scheme val="minor"/>
      </rPr>
      <t>Includes:</t>
    </r>
    <r>
      <rPr>
        <sz val="8"/>
        <color theme="1"/>
        <rFont val="Calibri"/>
        <family val="2"/>
        <scheme val="minor"/>
      </rPr>
      <t xml:space="preserve"> Day of Mourning; Camp Jubilee; and time preparing solidarity events (e.g. CEU Anniversary)</t>
    </r>
  </si>
  <si>
    <r>
      <rPr>
        <b/>
        <sz val="8"/>
        <color theme="1"/>
        <rFont val="Calibri"/>
        <family val="2"/>
        <scheme val="minor"/>
      </rPr>
      <t>Includes:</t>
    </r>
    <r>
      <rPr>
        <sz val="8"/>
        <color theme="1"/>
        <rFont val="Calibri"/>
        <family val="2"/>
        <scheme val="minor"/>
      </rPr>
      <t xml:space="preserve"> Travel time to Steward Conference, to Executive meetings, and planning events. This Typically happens when travel occurs the day before or after the event.</t>
    </r>
  </si>
  <si>
    <r>
      <rPr>
        <b/>
        <sz val="8"/>
        <color theme="1"/>
        <rFont val="Calibri"/>
        <family val="2"/>
        <scheme val="minor"/>
      </rPr>
      <t xml:space="preserve">Includes: </t>
    </r>
    <r>
      <rPr>
        <sz val="8"/>
        <color theme="1"/>
        <rFont val="Calibri"/>
        <family val="2"/>
        <scheme val="minor"/>
      </rPr>
      <t>BCFed Convention; and, BCFed Exec Council meetings</t>
    </r>
  </si>
  <si>
    <t xml:space="preserve">TOTAL Hrs  </t>
  </si>
  <si>
    <t>Art. 13 Union  Observer &gt; $10,000</t>
  </si>
  <si>
    <t>Pension  Work</t>
  </si>
  <si>
    <t>Date of UUP
(YYYY-MM-DD)</t>
  </si>
  <si>
    <t>Your Name
(First Last)</t>
  </si>
  <si>
    <t>Signature:</t>
  </si>
  <si>
    <t>EXPLANATION SHEET</t>
  </si>
  <si>
    <t>Signature (CEU President or Treasurer):</t>
  </si>
  <si>
    <t>SUBMISSION  SHEET</t>
  </si>
  <si>
    <t>Submitted By:</t>
  </si>
  <si>
    <t>Reviewed By:</t>
  </si>
  <si>
    <t>Entered into Accounting Sheet:</t>
  </si>
  <si>
    <t>President:</t>
  </si>
  <si>
    <t>Treasurer:</t>
  </si>
  <si>
    <t>Bookkeeper:</t>
  </si>
  <si>
    <t>Yes ___/No ___</t>
  </si>
  <si>
    <t>Event 
('See Purpose of UUP' on 'Explanation Sheet')</t>
  </si>
  <si>
    <t>Grouping 
(This section Auto-filled by Excel)</t>
  </si>
  <si>
    <t xml:space="preserve"> Additional Comments/Clarification
(See Far left column on 'Explanation Sheet' 
or put Travel from/to)</t>
  </si>
  <si>
    <t>&lt;- Grouping</t>
  </si>
  <si>
    <t>Printed Name:</t>
  </si>
  <si>
    <t>Date Submitted (YYYY-MM-DD)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</si>
  <si>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This page provides the list below of Purposes/Events for which UUP is incurred. With additional break-down on the far left</t>
    </r>
  </si>
  <si>
    <t>Date Authorized (YYYY-MM-DD)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</si>
</sst>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1"/>
      <color theme="9" tint="0.79998168889431442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b/>
      <sz val="11"/>
      <color theme="5" tint="0.79998168889431442"/>
      <name val="Calibri"/>
      <family val="2"/>
      <scheme val="minor"/>
    </font>
    <font>
      <b/>
      <sz val="11"/>
      <color rgb="FFFFCCFF"/>
      <name val="Calibri"/>
      <family val="2"/>
      <scheme val="minor"/>
    </font>
    <font>
      <b/>
      <sz val="11"/>
      <color theme="7" tint="0.79998168889431442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39997558519241921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14" fontId="0" fillId="0" borderId="0" xfId="0" applyNumberFormat="1"/>
    <xf numFmtId="0" fontId="2" fillId="0" borderId="0" xfId="0" applyFont="1"/>
    <xf numFmtId="43" fontId="0" fillId="0" borderId="0" xfId="1" applyFont="1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2" fillId="0" borderId="0" xfId="0" applyFont="1" applyFill="1" applyBorder="1" applyAlignment="1">
      <alignment horizontal="right"/>
    </xf>
    <xf numFmtId="2" fontId="0" fillId="0" borderId="0" xfId="1" applyNumberFormat="1" applyFont="1" applyAlignment="1">
      <alignment horizontal="left" indent="1"/>
    </xf>
    <xf numFmtId="2" fontId="2" fillId="0" borderId="0" xfId="1" applyNumberFormat="1" applyFont="1" applyBorder="1" applyAlignment="1">
      <alignment horizontal="left" indent="1"/>
    </xf>
    <xf numFmtId="0" fontId="2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2" fontId="0" fillId="0" borderId="0" xfId="1" applyNumberFormat="1" applyFont="1" applyBorder="1" applyAlignment="1">
      <alignment horizontal="center"/>
    </xf>
    <xf numFmtId="2" fontId="2" fillId="0" borderId="0" xfId="1" applyNumberFormat="1" applyFont="1" applyBorder="1" applyAlignment="1">
      <alignment horizontal="center"/>
    </xf>
    <xf numFmtId="2" fontId="0" fillId="0" borderId="0" xfId="1" applyNumberFormat="1" applyFont="1" applyAlignment="1">
      <alignment horizontal="center"/>
    </xf>
    <xf numFmtId="0" fontId="2" fillId="0" borderId="9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right"/>
    </xf>
    <xf numFmtId="0" fontId="2" fillId="5" borderId="5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6" borderId="5" xfId="0" applyFont="1" applyFill="1" applyBorder="1" applyAlignment="1">
      <alignment horizontal="right"/>
    </xf>
    <xf numFmtId="0" fontId="2" fillId="7" borderId="5" xfId="0" applyFont="1" applyFill="1" applyBorder="1" applyAlignment="1">
      <alignment horizontal="right"/>
    </xf>
    <xf numFmtId="0" fontId="2" fillId="4" borderId="7" xfId="0" applyFont="1" applyFill="1" applyBorder="1" applyAlignment="1">
      <alignment horizontal="right"/>
    </xf>
    <xf numFmtId="2" fontId="2" fillId="3" borderId="8" xfId="0" applyNumberFormat="1" applyFont="1" applyFill="1" applyBorder="1" applyAlignment="1">
      <alignment horizontal="left" indent="1"/>
    </xf>
    <xf numFmtId="2" fontId="2" fillId="0" borderId="0" xfId="1" applyNumberFormat="1" applyFont="1" applyAlignment="1" applyProtection="1">
      <alignment horizontal="center"/>
    </xf>
    <xf numFmtId="0" fontId="0" fillId="0" borderId="0" xfId="0" applyProtection="1"/>
    <xf numFmtId="0" fontId="0" fillId="0" borderId="0" xfId="0" applyFont="1" applyProtection="1"/>
    <xf numFmtId="2" fontId="0" fillId="0" borderId="0" xfId="1" applyNumberFormat="1" applyFont="1" applyAlignment="1" applyProtection="1">
      <alignment horizontal="left" indent="1"/>
    </xf>
    <xf numFmtId="2" fontId="0" fillId="0" borderId="0" xfId="1" applyNumberFormat="1" applyFont="1" applyAlignment="1" applyProtection="1">
      <alignment horizontal="center"/>
    </xf>
    <xf numFmtId="0" fontId="0" fillId="0" borderId="4" xfId="0" applyBorder="1"/>
    <xf numFmtId="0" fontId="2" fillId="9" borderId="5" xfId="0" applyFont="1" applyFill="1" applyBorder="1" applyAlignment="1">
      <alignment horizontal="right"/>
    </xf>
    <xf numFmtId="2" fontId="2" fillId="0" borderId="0" xfId="1" applyNumberFormat="1" applyFont="1" applyAlignment="1" applyProtection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/>
    <xf numFmtId="0" fontId="6" fillId="0" borderId="0" xfId="0" applyFont="1" applyAlignment="1">
      <alignment horizontal="center"/>
    </xf>
    <xf numFmtId="14" fontId="5" fillId="8" borderId="13" xfId="0" applyNumberFormat="1" applyFont="1" applyFill="1" applyBorder="1" applyAlignment="1">
      <alignment horizontal="right" wrapText="1" indent="1"/>
    </xf>
    <xf numFmtId="14" fontId="2" fillId="0" borderId="0" xfId="0" applyNumberFormat="1" applyFont="1" applyAlignment="1" applyProtection="1">
      <alignment wrapText="1"/>
    </xf>
    <xf numFmtId="43" fontId="2" fillId="0" borderId="0" xfId="1" applyFont="1" applyProtection="1"/>
    <xf numFmtId="0" fontId="2" fillId="0" borderId="0" xfId="0" applyFont="1" applyAlignment="1" applyProtection="1">
      <alignment wrapText="1"/>
    </xf>
    <xf numFmtId="0" fontId="2" fillId="0" borderId="0" xfId="0" applyFont="1" applyProtection="1"/>
    <xf numFmtId="0" fontId="2" fillId="0" borderId="0" xfId="0" applyFont="1" applyAlignment="1" applyProtection="1">
      <alignment horizontal="center" wrapText="1"/>
    </xf>
    <xf numFmtId="0" fontId="0" fillId="0" borderId="0" xfId="0" applyAlignment="1"/>
    <xf numFmtId="2" fontId="7" fillId="3" borderId="4" xfId="0" applyNumberFormat="1" applyFont="1" applyFill="1" applyBorder="1" applyAlignment="1">
      <alignment horizontal="left" indent="1"/>
    </xf>
    <xf numFmtId="2" fontId="7" fillId="3" borderId="6" xfId="0" applyNumberFormat="1" applyFont="1" applyFill="1" applyBorder="1" applyAlignment="1">
      <alignment horizontal="left" indent="1"/>
    </xf>
    <xf numFmtId="2" fontId="7" fillId="3" borderId="8" xfId="0" applyNumberFormat="1" applyFont="1" applyFill="1" applyBorder="1" applyAlignment="1">
      <alignment horizontal="left" indent="1"/>
    </xf>
    <xf numFmtId="2" fontId="8" fillId="5" borderId="6" xfId="1" applyNumberFormat="1" applyFont="1" applyFill="1" applyBorder="1" applyAlignment="1">
      <alignment horizontal="left" indent="1"/>
    </xf>
    <xf numFmtId="0" fontId="0" fillId="0" borderId="0" xfId="0" applyBorder="1"/>
    <xf numFmtId="14" fontId="0" fillId="0" borderId="0" xfId="0" applyNumberFormat="1" applyBorder="1"/>
    <xf numFmtId="43" fontId="0" fillId="0" borderId="0" xfId="1" applyFont="1" applyBorder="1"/>
    <xf numFmtId="2" fontId="9" fillId="6" borderId="6" xfId="1" applyNumberFormat="1" applyFont="1" applyFill="1" applyBorder="1" applyAlignment="1">
      <alignment horizontal="left" indent="1"/>
    </xf>
    <xf numFmtId="2" fontId="10" fillId="7" borderId="6" xfId="1" applyNumberFormat="1" applyFont="1" applyFill="1" applyBorder="1" applyAlignment="1">
      <alignment horizontal="left" indent="1"/>
    </xf>
    <xf numFmtId="2" fontId="11" fillId="9" borderId="6" xfId="1" applyNumberFormat="1" applyFont="1" applyFill="1" applyBorder="1" applyAlignment="1">
      <alignment horizontal="left" indent="1"/>
    </xf>
    <xf numFmtId="2" fontId="12" fillId="4" borderId="6" xfId="1" applyNumberFormat="1" applyFont="1" applyFill="1" applyBorder="1" applyAlignment="1">
      <alignment horizontal="left" indent="1"/>
    </xf>
    <xf numFmtId="2" fontId="12" fillId="4" borderId="8" xfId="1" applyNumberFormat="1" applyFont="1" applyFill="1" applyBorder="1" applyAlignment="1">
      <alignment horizontal="left" indent="1"/>
    </xf>
    <xf numFmtId="0" fontId="2" fillId="0" borderId="0" xfId="0" applyFont="1" applyBorder="1" applyAlignment="1">
      <alignment horizontal="left"/>
    </xf>
    <xf numFmtId="14" fontId="3" fillId="5" borderId="0" xfId="0" applyNumberFormat="1" applyFont="1" applyFill="1" applyBorder="1" applyAlignment="1">
      <alignment wrapText="1"/>
    </xf>
    <xf numFmtId="14" fontId="3" fillId="6" borderId="0" xfId="0" applyNumberFormat="1" applyFont="1" applyFill="1" applyBorder="1" applyAlignment="1">
      <alignment wrapText="1"/>
    </xf>
    <xf numFmtId="14" fontId="3" fillId="7" borderId="0" xfId="0" applyNumberFormat="1" applyFont="1" applyFill="1" applyBorder="1" applyAlignment="1">
      <alignment wrapText="1"/>
    </xf>
    <xf numFmtId="14" fontId="3" fillId="9" borderId="0" xfId="0" applyNumberFormat="1" applyFont="1" applyFill="1" applyBorder="1" applyAlignment="1"/>
    <xf numFmtId="14" fontId="3" fillId="5" borderId="0" xfId="0" applyNumberFormat="1" applyFont="1" applyFill="1" applyBorder="1" applyAlignment="1">
      <alignment horizontal="left" wrapText="1"/>
    </xf>
    <xf numFmtId="14" fontId="3" fillId="7" borderId="0" xfId="0" applyNumberFormat="1" applyFont="1" applyFill="1" applyBorder="1" applyAlignment="1">
      <alignment horizontal="left" wrapText="1"/>
    </xf>
    <xf numFmtId="14" fontId="3" fillId="9" borderId="0" xfId="0" applyNumberFormat="1" applyFont="1" applyFill="1" applyBorder="1" applyAlignment="1">
      <alignment horizontal="left" wrapText="1"/>
    </xf>
    <xf numFmtId="14" fontId="3" fillId="4" borderId="0" xfId="0" applyNumberFormat="1" applyFont="1" applyFill="1" applyBorder="1" applyAlignment="1">
      <alignment horizontal="left" wrapText="1"/>
    </xf>
    <xf numFmtId="0" fontId="0" fillId="0" borderId="0" xfId="0" applyAlignment="1" applyProtection="1">
      <alignment horizontal="center" vertical="center"/>
      <protection locked="0"/>
    </xf>
    <xf numFmtId="2" fontId="0" fillId="0" borderId="0" xfId="1" applyNumberFormat="1" applyFont="1" applyAlignment="1" applyProtection="1">
      <alignment horizontal="center" vertical="center"/>
    </xf>
    <xf numFmtId="2" fontId="0" fillId="0" borderId="0" xfId="1" applyNumberFormat="1" applyFont="1" applyAlignment="1" applyProtection="1">
      <alignment horizontal="center" vertical="center"/>
      <protection locked="0"/>
    </xf>
    <xf numFmtId="14" fontId="13" fillId="0" borderId="0" xfId="0" applyNumberFormat="1" applyFont="1" applyAlignment="1" applyProtection="1">
      <alignment horizontal="center" vertical="center"/>
      <protection locked="0"/>
    </xf>
    <xf numFmtId="43" fontId="13" fillId="0" borderId="0" xfId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9" borderId="3" xfId="0" applyFont="1" applyFill="1" applyBorder="1" applyAlignment="1"/>
    <xf numFmtId="0" fontId="0" fillId="9" borderId="12" xfId="0" applyFill="1" applyBorder="1" applyAlignment="1"/>
    <xf numFmtId="0" fontId="0" fillId="9" borderId="4" xfId="0" applyFill="1" applyBorder="1" applyAlignment="1"/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9" borderId="5" xfId="0" applyFill="1" applyBorder="1" applyAlignment="1">
      <alignment wrapText="1"/>
    </xf>
    <xf numFmtId="0" fontId="0" fillId="9" borderId="0" xfId="0" applyFill="1" applyBorder="1" applyAlignment="1">
      <alignment wrapText="1"/>
    </xf>
    <xf numFmtId="0" fontId="0" fillId="9" borderId="6" xfId="0" applyFill="1" applyBorder="1" applyAlignment="1"/>
    <xf numFmtId="0" fontId="0" fillId="10" borderId="0" xfId="0" applyFill="1" applyAlignment="1">
      <alignment wrapText="1"/>
    </xf>
    <xf numFmtId="0" fontId="2" fillId="5" borderId="3" xfId="0" applyFont="1" applyFill="1" applyBorder="1" applyAlignment="1"/>
    <xf numFmtId="0" fontId="0" fillId="0" borderId="12" xfId="0" applyBorder="1" applyAlignment="1"/>
    <xf numFmtId="0" fontId="0" fillId="0" borderId="4" xfId="0" applyBorder="1" applyAlignment="1"/>
    <xf numFmtId="0" fontId="6" fillId="0" borderId="0" xfId="0" applyFont="1" applyAlignment="1">
      <alignment horizontal="center"/>
    </xf>
    <xf numFmtId="0" fontId="0" fillId="0" borderId="0" xfId="0" applyAlignment="1"/>
    <xf numFmtId="0" fontId="0" fillId="5" borderId="5" xfId="0" applyFill="1" applyBorder="1" applyAlignment="1">
      <alignment wrapText="1"/>
    </xf>
    <xf numFmtId="0" fontId="0" fillId="0" borderId="0" xfId="0" applyBorder="1" applyAlignment="1"/>
    <xf numFmtId="0" fontId="0" fillId="0" borderId="6" xfId="0" applyBorder="1" applyAlignment="1"/>
    <xf numFmtId="0" fontId="2" fillId="4" borderId="3" xfId="0" applyFont="1" applyFill="1" applyBorder="1" applyAlignment="1"/>
    <xf numFmtId="0" fontId="2" fillId="4" borderId="12" xfId="0" applyFont="1" applyFill="1" applyBorder="1" applyAlignment="1"/>
    <xf numFmtId="0" fontId="2" fillId="4" borderId="4" xfId="0" applyFont="1" applyFill="1" applyBorder="1" applyAlignment="1"/>
    <xf numFmtId="0" fontId="2" fillId="6" borderId="3" xfId="0" applyFont="1" applyFill="1" applyBorder="1" applyAlignment="1"/>
    <xf numFmtId="0" fontId="2" fillId="7" borderId="3" xfId="0" applyFont="1" applyFill="1" applyBorder="1" applyAlignment="1"/>
    <xf numFmtId="0" fontId="2" fillId="3" borderId="10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14" fontId="5" fillId="8" borderId="3" xfId="0" applyNumberFormat="1" applyFont="1" applyFill="1" applyBorder="1" applyAlignment="1">
      <alignment wrapText="1"/>
    </xf>
    <xf numFmtId="0" fontId="0" fillId="0" borderId="7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14" fontId="13" fillId="0" borderId="7" xfId="0" applyNumberFormat="1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protection locked="0"/>
    </xf>
    <xf numFmtId="0" fontId="13" fillId="0" borderId="8" xfId="0" applyFont="1" applyBorder="1" applyAlignment="1" applyProtection="1">
      <protection locked="0"/>
    </xf>
  </cellXfs>
  <cellStyles count="2">
    <cellStyle name="Comma" xfId="1" builtinId="3"/>
    <cellStyle name="Normal" xfId="0" builtinId="0"/>
  </cellStyles>
  <dxfs count="9">
    <dxf>
      <alignment horizontal="center" vertical="center" textRotation="0" wrapText="0" indent="0" justifyLastLine="0" shrinkToFit="0" readingOrder="0"/>
      <protection locked="0" hidden="0"/>
    </dxf>
    <dxf>
      <numFmt numFmtId="2" formatCode="0.00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9" formatCode="yyyy/mm/dd"/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1" hidden="0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20785</xdr:colOff>
      <xdr:row>8</xdr:row>
      <xdr:rowOff>65049</xdr:rowOff>
    </xdr:from>
    <xdr:to>
      <xdr:col>5</xdr:col>
      <xdr:colOff>1891061</xdr:colOff>
      <xdr:row>8</xdr:row>
      <xdr:rowOff>69792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D35CA818-303B-4B3D-A431-A30A2ACB294B}"/>
            </a:ext>
          </a:extLst>
        </xdr:cNvPr>
        <xdr:cNvCxnSpPr/>
      </xdr:nvCxnSpPr>
      <xdr:spPr>
        <a:xfrm flipH="1">
          <a:off x="7794114" y="2016512"/>
          <a:ext cx="1870276" cy="474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20785</xdr:colOff>
      <xdr:row>8</xdr:row>
      <xdr:rowOff>65049</xdr:rowOff>
    </xdr:from>
    <xdr:to>
      <xdr:col>5</xdr:col>
      <xdr:colOff>1894236</xdr:colOff>
      <xdr:row>8</xdr:row>
      <xdr:rowOff>65049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DD8FBF3F-E2AB-40B4-A63C-F0791E267B97}"/>
            </a:ext>
          </a:extLst>
        </xdr:cNvPr>
        <xdr:cNvCxnSpPr/>
      </xdr:nvCxnSpPr>
      <xdr:spPr>
        <a:xfrm flipH="1">
          <a:off x="7794114" y="2016512"/>
          <a:ext cx="187345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24890</xdr:colOff>
      <xdr:row>14</xdr:row>
      <xdr:rowOff>98028</xdr:rowOff>
    </xdr:from>
    <xdr:to>
      <xdr:col>5</xdr:col>
      <xdr:colOff>1905001</xdr:colOff>
      <xdr:row>14</xdr:row>
      <xdr:rowOff>307965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A878D28D-8509-4FBD-BE86-A31630A24D11}"/>
            </a:ext>
          </a:extLst>
        </xdr:cNvPr>
        <xdr:cNvCxnSpPr/>
      </xdr:nvCxnSpPr>
      <xdr:spPr>
        <a:xfrm flipH="1">
          <a:off x="7799671" y="3110309"/>
          <a:ext cx="1880111" cy="2099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3299504</xdr:colOff>
      <xdr:row>17</xdr:row>
      <xdr:rowOff>236528</xdr:rowOff>
    </xdr:from>
    <xdr:to>
      <xdr:col>5</xdr:col>
      <xdr:colOff>1857065</xdr:colOff>
      <xdr:row>17</xdr:row>
      <xdr:rowOff>236528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3846676A-6F30-4215-9C09-C1E1F82104EB}"/>
            </a:ext>
          </a:extLst>
        </xdr:cNvPr>
        <xdr:cNvCxnSpPr/>
      </xdr:nvCxnSpPr>
      <xdr:spPr>
        <a:xfrm flipH="1">
          <a:off x="7758395" y="4112012"/>
          <a:ext cx="187345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10601</xdr:colOff>
      <xdr:row>15</xdr:row>
      <xdr:rowOff>198031</xdr:rowOff>
    </xdr:from>
    <xdr:to>
      <xdr:col>5</xdr:col>
      <xdr:colOff>1884052</xdr:colOff>
      <xdr:row>15</xdr:row>
      <xdr:rowOff>198031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82DC90-D041-4E20-819F-B6B7671A52D7}"/>
            </a:ext>
          </a:extLst>
        </xdr:cNvPr>
        <xdr:cNvCxnSpPr/>
      </xdr:nvCxnSpPr>
      <xdr:spPr>
        <a:xfrm flipH="1">
          <a:off x="7785382" y="3621078"/>
          <a:ext cx="187345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3299504</xdr:colOff>
      <xdr:row>17</xdr:row>
      <xdr:rowOff>236528</xdr:rowOff>
    </xdr:from>
    <xdr:to>
      <xdr:col>5</xdr:col>
      <xdr:colOff>1857065</xdr:colOff>
      <xdr:row>17</xdr:row>
      <xdr:rowOff>236528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41D5F295-285A-4051-BC7F-90E5687E6060}"/>
            </a:ext>
          </a:extLst>
        </xdr:cNvPr>
        <xdr:cNvCxnSpPr/>
      </xdr:nvCxnSpPr>
      <xdr:spPr>
        <a:xfrm flipH="1">
          <a:off x="7758395" y="4112012"/>
          <a:ext cx="187345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11907</xdr:colOff>
      <xdr:row>25</xdr:row>
      <xdr:rowOff>89297</xdr:rowOff>
    </xdr:from>
    <xdr:to>
      <xdr:col>5</xdr:col>
      <xdr:colOff>1888533</xdr:colOff>
      <xdr:row>25</xdr:row>
      <xdr:rowOff>89297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1C84C5BD-0095-4FA6-A459-D122603C6541}"/>
            </a:ext>
          </a:extLst>
        </xdr:cNvPr>
        <xdr:cNvCxnSpPr/>
      </xdr:nvCxnSpPr>
      <xdr:spPr>
        <a:xfrm flipH="1">
          <a:off x="7786688" y="5560219"/>
          <a:ext cx="18766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3286124</xdr:colOff>
      <xdr:row>28</xdr:row>
      <xdr:rowOff>200025</xdr:rowOff>
    </xdr:from>
    <xdr:to>
      <xdr:col>5</xdr:col>
      <xdr:colOff>1846860</xdr:colOff>
      <xdr:row>28</xdr:row>
      <xdr:rowOff>200025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C966261D-C827-4739-88BA-B53F562E6BD6}"/>
            </a:ext>
          </a:extLst>
        </xdr:cNvPr>
        <xdr:cNvCxnSpPr/>
      </xdr:nvCxnSpPr>
      <xdr:spPr>
        <a:xfrm flipH="1">
          <a:off x="7743824" y="6257925"/>
          <a:ext cx="187543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3307158</xdr:colOff>
      <xdr:row>38</xdr:row>
      <xdr:rowOff>92075</xdr:rowOff>
    </xdr:from>
    <xdr:to>
      <xdr:col>5</xdr:col>
      <xdr:colOff>1867894</xdr:colOff>
      <xdr:row>38</xdr:row>
      <xdr:rowOff>92075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0993927E-0BF6-42E1-A19A-47D60DBE7AEF}"/>
            </a:ext>
          </a:extLst>
        </xdr:cNvPr>
        <xdr:cNvCxnSpPr/>
      </xdr:nvCxnSpPr>
      <xdr:spPr>
        <a:xfrm flipH="1">
          <a:off x="7766049" y="8152606"/>
          <a:ext cx="18766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11905</xdr:colOff>
      <xdr:row>41</xdr:row>
      <xdr:rowOff>74215</xdr:rowOff>
    </xdr:from>
    <xdr:to>
      <xdr:col>5</xdr:col>
      <xdr:colOff>1898056</xdr:colOff>
      <xdr:row>41</xdr:row>
      <xdr:rowOff>74215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CF641EAA-8CF4-4BA4-A162-8CB273F89C22}"/>
            </a:ext>
          </a:extLst>
        </xdr:cNvPr>
        <xdr:cNvCxnSpPr/>
      </xdr:nvCxnSpPr>
      <xdr:spPr>
        <a:xfrm flipH="1">
          <a:off x="7786686" y="8670528"/>
          <a:ext cx="188615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3312714</xdr:colOff>
      <xdr:row>42</xdr:row>
      <xdr:rowOff>92075</xdr:rowOff>
    </xdr:from>
    <xdr:to>
      <xdr:col>5</xdr:col>
      <xdr:colOff>1882975</xdr:colOff>
      <xdr:row>42</xdr:row>
      <xdr:rowOff>92075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494B5E1C-A9CC-4C4F-A347-6266ACDD6BB2}"/>
            </a:ext>
          </a:extLst>
        </xdr:cNvPr>
        <xdr:cNvCxnSpPr/>
      </xdr:nvCxnSpPr>
      <xdr:spPr>
        <a:xfrm flipH="1">
          <a:off x="7771605" y="8866981"/>
          <a:ext cx="188615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32544</xdr:colOff>
      <xdr:row>44</xdr:row>
      <xdr:rowOff>65484</xdr:rowOff>
    </xdr:from>
    <xdr:to>
      <xdr:col>5</xdr:col>
      <xdr:colOff>1915520</xdr:colOff>
      <xdr:row>44</xdr:row>
      <xdr:rowOff>65484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C6F1910A-B775-4C68-AD5D-785ACA1FF838}"/>
            </a:ext>
          </a:extLst>
        </xdr:cNvPr>
        <xdr:cNvCxnSpPr/>
      </xdr:nvCxnSpPr>
      <xdr:spPr>
        <a:xfrm flipH="1">
          <a:off x="7807325" y="9197578"/>
          <a:ext cx="188297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ACF1D1A-C0A7-4B0E-B102-AA6C1F3B6AFD}" name="Table137" displayName="Table137" ref="A56:G73" totalsRowCount="1" headerRowDxfId="8" dataDxfId="7">
  <autoFilter ref="A56:G72" xr:uid="{6168CF2C-1062-4DF0-B258-1C50325C7847}"/>
  <sortState xmlns:xlrd2="http://schemas.microsoft.com/office/spreadsheetml/2017/richdata2" ref="A57:F72">
    <sortCondition ref="A56:A72"/>
  </sortState>
  <tableColumns count="7">
    <tableColumn id="1" xr3:uid="{549AC456-5426-4173-9249-AFD61B80BB83}" name="Date of UUP_x000a_(YYYY-MM-DD)" dataDxfId="6"/>
    <tableColumn id="2" xr3:uid="{50A5934E-5529-4A2F-B5B8-A4E8C3EA6979}" name="#Hrs" dataDxfId="5" dataCellStyle="Comma">
      <calculatedColumnFormula>4024.01/32.35</calculatedColumnFormula>
    </tableColumn>
    <tableColumn id="3" xr3:uid="{C911836F-10D5-42A6-BDC1-F73F35AC4336}" name="Your Name_x000a_(First Last)" dataDxfId="4"/>
    <tableColumn id="4" xr3:uid="{652F8FFB-CB95-4396-99E7-551389E5EAA3}" name="Role" dataDxfId="3"/>
    <tableColumn id="5" xr3:uid="{03F3B9FF-87B2-4107-B6A0-A4C597220028}" name="Event _x000a_('See Purpose of UUP' on 'Explanation Sheet')" dataDxfId="2"/>
    <tableColumn id="6" xr3:uid="{E39A58AD-0F5A-457E-B0B2-69F47CD14598}" name="Grouping _x000a_(This section Auto-filled by Excel)" dataDxfId="1" dataCellStyle="Comma">
      <calculatedColumnFormula>_xlfn.IFNA(VLOOKUP($E57,$E$6:$H$52,4,FALSE),"")</calculatedColumnFormula>
    </tableColumn>
    <tableColumn id="7" xr3:uid="{1E1B16ED-9ACA-4C11-B55F-B48F158E0CCC}" name=" Additional Comments/Clarification_x000a_(See Far left column on 'Explanation Sheet' _x000a_or put Travel from/to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44DA0-5B26-4967-9953-67C318B37155}">
  <dimension ref="A1:I179"/>
  <sheetViews>
    <sheetView tabSelected="1" showWhiteSpace="0" view="pageBreakPreview" zoomScaleNormal="100" zoomScaleSheetLayoutView="100" zoomScalePageLayoutView="85" workbookViewId="0">
      <selection activeCell="A57" sqref="A57"/>
    </sheetView>
  </sheetViews>
  <sheetFormatPr defaultColWidth="0" defaultRowHeight="14.5" zeroHeight="1" x14ac:dyDescent="0.35"/>
  <cols>
    <col min="1" max="1" width="15.7265625" bestFit="1" customWidth="1"/>
    <col min="2" max="2" width="10.453125" bestFit="1" customWidth="1"/>
    <col min="3" max="3" width="29.1796875" bestFit="1" customWidth="1"/>
    <col min="4" max="4" width="8.54296875" bestFit="1" customWidth="1"/>
    <col min="5" max="5" width="47.453125" bestFit="1" customWidth="1"/>
    <col min="6" max="6" width="27.54296875" style="8" bestFit="1" customWidth="1"/>
    <col min="7" max="7" width="74.81640625" style="14" customWidth="1"/>
    <col min="8" max="8" width="26.1796875" hidden="1" customWidth="1"/>
    <col min="9" max="16384" width="7.453125" hidden="1"/>
  </cols>
  <sheetData>
    <row r="1" spans="1:8" ht="21" x14ac:dyDescent="0.5">
      <c r="A1" s="86" t="s">
        <v>70</v>
      </c>
      <c r="B1" s="87"/>
      <c r="C1" s="87"/>
      <c r="D1" s="87"/>
      <c r="E1" s="87"/>
      <c r="F1" s="87"/>
      <c r="G1" s="87"/>
      <c r="H1" s="43"/>
    </row>
    <row r="2" spans="1:8" x14ac:dyDescent="0.35">
      <c r="B2" s="72" t="s">
        <v>46</v>
      </c>
      <c r="C2" s="73"/>
    </row>
    <row r="3" spans="1:8" ht="27.65" customHeight="1" x14ac:dyDescent="0.35">
      <c r="B3" s="77" t="s">
        <v>45</v>
      </c>
      <c r="C3" s="78"/>
      <c r="E3" s="82" t="s">
        <v>86</v>
      </c>
      <c r="F3" s="82"/>
    </row>
    <row r="4" spans="1:8" x14ac:dyDescent="0.35">
      <c r="B4" s="20" t="s">
        <v>1</v>
      </c>
      <c r="C4" s="44">
        <f>SUMIF(Table137[Role],B4,Table137['#Hrs])</f>
        <v>0</v>
      </c>
      <c r="E4" s="82"/>
      <c r="F4" s="82"/>
    </row>
    <row r="5" spans="1:8" x14ac:dyDescent="0.35">
      <c r="B5" s="18" t="s">
        <v>2</v>
      </c>
      <c r="C5" s="45">
        <f>SUMIF(Table137[Role],B5,Table137['#Hrs])</f>
        <v>0</v>
      </c>
    </row>
    <row r="6" spans="1:8" x14ac:dyDescent="0.35">
      <c r="B6" s="19" t="s">
        <v>9</v>
      </c>
      <c r="C6" s="46">
        <f>SUMIF(Table137[Role],B6,Table137['#Hrs])</f>
        <v>0</v>
      </c>
      <c r="E6" s="96" t="s">
        <v>53</v>
      </c>
      <c r="F6" s="97"/>
      <c r="H6" s="71" t="s">
        <v>48</v>
      </c>
    </row>
    <row r="7" spans="1:8" x14ac:dyDescent="0.35">
      <c r="A7" s="48"/>
      <c r="B7" s="19" t="s">
        <v>64</v>
      </c>
      <c r="C7" s="24">
        <f>SUM(C4:C6)</f>
        <v>0</v>
      </c>
      <c r="D7" s="83" t="s">
        <v>5</v>
      </c>
      <c r="E7" s="84"/>
      <c r="F7" s="85"/>
      <c r="G7" s="56" t="s">
        <v>83</v>
      </c>
      <c r="H7" s="71"/>
    </row>
    <row r="8" spans="1:8" ht="34" customHeight="1" x14ac:dyDescent="0.35">
      <c r="A8" s="48"/>
      <c r="B8" s="48"/>
      <c r="C8" s="48"/>
      <c r="D8" s="88" t="s">
        <v>51</v>
      </c>
      <c r="E8" s="89"/>
      <c r="F8" s="90"/>
      <c r="G8" s="11"/>
      <c r="H8" s="5"/>
    </row>
    <row r="9" spans="1:8" x14ac:dyDescent="0.35">
      <c r="D9" s="30"/>
      <c r="E9" s="17" t="s">
        <v>38</v>
      </c>
      <c r="F9" s="47">
        <f>SUMIF(Table137[Event 
(''See Purpose of UUP'' on ''Explanation Sheet'')],E9,Table137['#Hrs])</f>
        <v>0</v>
      </c>
      <c r="G9" s="61" t="s">
        <v>57</v>
      </c>
      <c r="H9" s="5" t="str">
        <f t="shared" ref="H9:H16" si="0">+$D$7</f>
        <v>CEU Internal Committee Work</v>
      </c>
    </row>
    <row r="10" spans="1:8" x14ac:dyDescent="0.35">
      <c r="A10" s="49"/>
      <c r="E10" s="17" t="s">
        <v>37</v>
      </c>
      <c r="F10" s="47">
        <f>SUMIF(Table137[Event 
(''See Purpose of UUP'' on ''Explanation Sheet'')],E10,Table137['#Hrs])</f>
        <v>0</v>
      </c>
      <c r="G10" s="12"/>
      <c r="H10" s="5" t="str">
        <f t="shared" si="0"/>
        <v>CEU Internal Committee Work</v>
      </c>
    </row>
    <row r="11" spans="1:8" x14ac:dyDescent="0.35">
      <c r="A11" s="49"/>
      <c r="E11" s="17" t="s">
        <v>18</v>
      </c>
      <c r="F11" s="47">
        <f>SUMIF(Table137[Event 
(''See Purpose of UUP'' on ''Explanation Sheet'')],E11,Table137['#Hrs])</f>
        <v>0</v>
      </c>
      <c r="G11" s="12"/>
      <c r="H11" s="5" t="str">
        <f t="shared" si="0"/>
        <v>CEU Internal Committee Work</v>
      </c>
    </row>
    <row r="12" spans="1:8" x14ac:dyDescent="0.35">
      <c r="A12" s="49"/>
      <c r="E12" s="17" t="s">
        <v>19</v>
      </c>
      <c r="F12" s="47">
        <f>SUMIF(Table137[Event 
(''See Purpose of UUP'' on ''Explanation Sheet'')],E12,Table137['#Hrs])</f>
        <v>0</v>
      </c>
      <c r="G12" s="12"/>
      <c r="H12" s="5" t="str">
        <f t="shared" si="0"/>
        <v>CEU Internal Committee Work</v>
      </c>
    </row>
    <row r="13" spans="1:8" x14ac:dyDescent="0.35">
      <c r="A13" s="49"/>
      <c r="E13" s="17" t="s">
        <v>36</v>
      </c>
      <c r="F13" s="47">
        <f>SUMIF(Table137[Event 
(''See Purpose of UUP'' on ''Explanation Sheet'')],E13,Table137['#Hrs])</f>
        <v>0</v>
      </c>
      <c r="G13" s="12"/>
      <c r="H13" s="5" t="str">
        <f t="shared" si="0"/>
        <v>CEU Internal Committee Work</v>
      </c>
    </row>
    <row r="14" spans="1:8" x14ac:dyDescent="0.35">
      <c r="A14" s="49"/>
      <c r="E14" s="17" t="s">
        <v>6</v>
      </c>
      <c r="F14" s="47">
        <f>SUMIF(Table137[Event 
(''See Purpose of UUP'' on ''Explanation Sheet'')],E14,Table137['#Hrs])</f>
        <v>0</v>
      </c>
      <c r="G14"/>
      <c r="H14" s="5" t="str">
        <f t="shared" si="0"/>
        <v>CEU Internal Committee Work</v>
      </c>
    </row>
    <row r="15" spans="1:8" ht="32.5" x14ac:dyDescent="0.35">
      <c r="E15" s="17" t="s">
        <v>40</v>
      </c>
      <c r="F15" s="47">
        <f>SUMIF(Table137[Event 
(''See Purpose of UUP'' on ''Explanation Sheet'')],E15,Table137['#Hrs])</f>
        <v>0</v>
      </c>
      <c r="G15" s="57" t="s">
        <v>58</v>
      </c>
      <c r="H15" s="5" t="str">
        <f t="shared" si="0"/>
        <v>CEU Internal Committee Work</v>
      </c>
    </row>
    <row r="16" spans="1:8" ht="21.65" customHeight="1" x14ac:dyDescent="0.35">
      <c r="E16" s="17" t="s">
        <v>21</v>
      </c>
      <c r="F16" s="47">
        <f>SUMIF(Table137[Event 
(''See Purpose of UUP'' on ''Explanation Sheet'')],E16,Table137['#Hrs])</f>
        <v>0</v>
      </c>
      <c r="G16" s="57" t="s">
        <v>61</v>
      </c>
      <c r="H16" s="5" t="str">
        <f t="shared" si="0"/>
        <v>CEU Internal Committee Work</v>
      </c>
    </row>
    <row r="17" spans="1:8" x14ac:dyDescent="0.35">
      <c r="A17" s="48"/>
      <c r="B17" s="48"/>
      <c r="C17" s="48"/>
      <c r="D17" s="94" t="s">
        <v>25</v>
      </c>
      <c r="E17" s="84"/>
      <c r="F17" s="85"/>
      <c r="G17" s="56" t="s">
        <v>83</v>
      </c>
      <c r="H17" s="5"/>
    </row>
    <row r="18" spans="1:8" ht="27" customHeight="1" x14ac:dyDescent="0.35">
      <c r="D18" s="30"/>
      <c r="E18" s="21" t="s">
        <v>22</v>
      </c>
      <c r="F18" s="51">
        <f>SUMIF(Table137[Event 
(''See Purpose of UUP'' on ''Explanation Sheet'')],E18,Table137['#Hrs])</f>
        <v>0</v>
      </c>
      <c r="G18" s="58" t="s">
        <v>59</v>
      </c>
      <c r="H18" s="5" t="str">
        <f t="shared" ref="H18:H24" si="1">+$D$17</f>
        <v>Executive Committee</v>
      </c>
    </row>
    <row r="19" spans="1:8" x14ac:dyDescent="0.35">
      <c r="A19" s="49"/>
      <c r="B19" s="50"/>
      <c r="C19" s="48"/>
      <c r="D19" s="48"/>
      <c r="E19" s="21" t="s">
        <v>35</v>
      </c>
      <c r="F19" s="51">
        <f>SUMIF(Table137[Event 
(''See Purpose of UUP'' on ''Explanation Sheet'')],E19,Table137['#Hrs])</f>
        <v>0</v>
      </c>
      <c r="G19" s="12"/>
      <c r="H19" s="5" t="str">
        <f t="shared" si="1"/>
        <v>Executive Committee</v>
      </c>
    </row>
    <row r="20" spans="1:8" x14ac:dyDescent="0.35">
      <c r="A20" s="49"/>
      <c r="B20" s="50"/>
      <c r="C20" s="48"/>
      <c r="D20" s="48"/>
      <c r="E20" s="21" t="s">
        <v>20</v>
      </c>
      <c r="F20" s="51">
        <f>SUMIF(Table137[Event 
(''See Purpose of UUP'' on ''Explanation Sheet'')],E20,Table137['#Hrs])</f>
        <v>0</v>
      </c>
      <c r="G20" s="12"/>
      <c r="H20" s="5" t="str">
        <f t="shared" si="1"/>
        <v>Executive Committee</v>
      </c>
    </row>
    <row r="21" spans="1:8" x14ac:dyDescent="0.35">
      <c r="A21" s="49"/>
      <c r="B21" s="50"/>
      <c r="C21" s="48"/>
      <c r="D21" s="48"/>
      <c r="E21" s="21" t="s">
        <v>24</v>
      </c>
      <c r="F21" s="51">
        <f>SUMIF(Table137[Event 
(''See Purpose of UUP'' on ''Explanation Sheet'')],E21,Table137['#Hrs])</f>
        <v>0</v>
      </c>
      <c r="G21" s="12"/>
      <c r="H21" s="5" t="str">
        <f t="shared" si="1"/>
        <v>Executive Committee</v>
      </c>
    </row>
    <row r="22" spans="1:8" x14ac:dyDescent="0.35">
      <c r="A22" s="49"/>
      <c r="B22" s="50"/>
      <c r="C22" s="48"/>
      <c r="D22" s="48"/>
      <c r="E22" s="21" t="s">
        <v>23</v>
      </c>
      <c r="F22" s="51">
        <f>SUMIF(Table137[Event 
(''See Purpose of UUP'' on ''Explanation Sheet'')],E22,Table137['#Hrs])</f>
        <v>0</v>
      </c>
      <c r="G22"/>
      <c r="H22" s="5" t="str">
        <f t="shared" si="1"/>
        <v>Executive Committee</v>
      </c>
    </row>
    <row r="23" spans="1:8" x14ac:dyDescent="0.35">
      <c r="A23" s="49"/>
      <c r="B23" s="50"/>
      <c r="C23" s="48"/>
      <c r="D23" s="48"/>
      <c r="E23" s="21" t="s">
        <v>44</v>
      </c>
      <c r="F23" s="51">
        <f>SUMIF(Table137[Event 
(''See Purpose of UUP'' on ''Explanation Sheet'')],E23,Table137['#Hrs])</f>
        <v>0</v>
      </c>
      <c r="G23"/>
      <c r="H23" s="5" t="str">
        <f t="shared" si="1"/>
        <v>Executive Committee</v>
      </c>
    </row>
    <row r="24" spans="1:8" x14ac:dyDescent="0.35">
      <c r="A24" s="49"/>
      <c r="B24" s="50"/>
      <c r="C24" s="48"/>
      <c r="D24" s="48"/>
      <c r="E24" s="21" t="s">
        <v>26</v>
      </c>
      <c r="F24" s="51">
        <f>SUMIF(Table137[Event 
(''See Purpose of UUP'' on ''Explanation Sheet'')],E24,Table137['#Hrs])</f>
        <v>0</v>
      </c>
      <c r="G24"/>
      <c r="H24" s="5" t="str">
        <f t="shared" si="1"/>
        <v>Executive Committee</v>
      </c>
    </row>
    <row r="25" spans="1:8" x14ac:dyDescent="0.35">
      <c r="A25" s="48"/>
      <c r="B25" s="48"/>
      <c r="C25" s="48"/>
      <c r="D25" s="95" t="s">
        <v>56</v>
      </c>
      <c r="E25" s="84"/>
      <c r="F25" s="85"/>
      <c r="G25" s="56" t="s">
        <v>83</v>
      </c>
      <c r="H25" s="5" t="str">
        <f t="shared" ref="H25:H31" si="2">+$D$25</f>
        <v>Other-CEU Internal</v>
      </c>
    </row>
    <row r="26" spans="1:8" x14ac:dyDescent="0.35">
      <c r="D26" s="30"/>
      <c r="E26" s="22" t="s">
        <v>7</v>
      </c>
      <c r="F26" s="52">
        <f>SUMIF(Table137[Event 
(''See Purpose of UUP'' on ''Explanation Sheet'')],E26,Table137['#Hrs])</f>
        <v>0</v>
      </c>
      <c r="G26" s="62" t="s">
        <v>52</v>
      </c>
      <c r="H26" s="5" t="str">
        <f t="shared" si="2"/>
        <v>Other-CEU Internal</v>
      </c>
    </row>
    <row r="27" spans="1:8" x14ac:dyDescent="0.35">
      <c r="A27" s="49"/>
      <c r="E27" s="22" t="s">
        <v>41</v>
      </c>
      <c r="F27" s="52">
        <f>SUMIF(Table137[Event 
(''See Purpose of UUP'' on ''Explanation Sheet'')],E27,Table137['#Hrs])</f>
        <v>0</v>
      </c>
      <c r="G27"/>
      <c r="H27" s="5" t="str">
        <f t="shared" si="2"/>
        <v>Other-CEU Internal</v>
      </c>
    </row>
    <row r="28" spans="1:8" x14ac:dyDescent="0.35">
      <c r="E28" s="22" t="s">
        <v>34</v>
      </c>
      <c r="F28" s="52">
        <f>SUMIF(Table137[Event 
(''See Purpose of UUP'' on ''Explanation Sheet'')],E28,Table137['#Hrs])</f>
        <v>0</v>
      </c>
      <c r="G28"/>
      <c r="H28" s="5" t="str">
        <f t="shared" si="2"/>
        <v>Other-CEU Internal</v>
      </c>
    </row>
    <row r="29" spans="1:8" ht="21.65" customHeight="1" x14ac:dyDescent="0.35">
      <c r="E29" s="22" t="s">
        <v>4</v>
      </c>
      <c r="F29" s="52">
        <f>SUMIF(Table137[Event 
(''See Purpose of UUP'' on ''Explanation Sheet'')],E29,Table137['#Hrs])</f>
        <v>0</v>
      </c>
      <c r="G29" s="59" t="s">
        <v>62</v>
      </c>
      <c r="H29" s="5" t="str">
        <f t="shared" si="2"/>
        <v>Other-CEU Internal</v>
      </c>
    </row>
    <row r="30" spans="1:8" x14ac:dyDescent="0.35">
      <c r="E30" s="22" t="s">
        <v>10</v>
      </c>
      <c r="F30" s="52">
        <f>SUMIF(Table137[Event 
(''See Purpose of UUP'' on ''Explanation Sheet'')],E30,Table137['#Hrs])</f>
        <v>0</v>
      </c>
      <c r="G30"/>
      <c r="H30" s="5" t="str">
        <f t="shared" si="2"/>
        <v>Other-CEU Internal</v>
      </c>
    </row>
    <row r="31" spans="1:8" x14ac:dyDescent="0.35">
      <c r="A31" s="49"/>
      <c r="B31" s="50"/>
      <c r="C31" s="48"/>
      <c r="D31" s="48"/>
      <c r="E31" s="22" t="s">
        <v>42</v>
      </c>
      <c r="F31" s="52">
        <f>SUMIF(Table137[Event 
(''See Purpose of UUP'' on ''Explanation Sheet'')],E31,Table137['#Hrs])</f>
        <v>0</v>
      </c>
      <c r="G31"/>
      <c r="H31" s="5" t="str">
        <f t="shared" si="2"/>
        <v>Other-CEU Internal</v>
      </c>
    </row>
    <row r="32" spans="1:8" x14ac:dyDescent="0.35">
      <c r="A32" s="48"/>
      <c r="B32" s="48"/>
      <c r="C32" s="48"/>
      <c r="D32" s="74" t="s">
        <v>17</v>
      </c>
      <c r="E32" s="75"/>
      <c r="F32" s="76"/>
      <c r="G32" s="56" t="s">
        <v>83</v>
      </c>
    </row>
    <row r="33" spans="1:8" x14ac:dyDescent="0.35">
      <c r="A33" s="48"/>
      <c r="B33" s="48"/>
      <c r="C33" s="48"/>
      <c r="D33" s="79" t="s">
        <v>54</v>
      </c>
      <c r="E33" s="80"/>
      <c r="F33" s="81"/>
      <c r="G33"/>
      <c r="H33" s="5"/>
    </row>
    <row r="34" spans="1:8" x14ac:dyDescent="0.35">
      <c r="A34" s="48"/>
      <c r="B34" s="48"/>
      <c r="C34" s="48"/>
      <c r="D34" s="30"/>
      <c r="E34" s="31" t="s">
        <v>65</v>
      </c>
      <c r="F34" s="53">
        <f>SUMIF(Table137[Event 
(''See Purpose of UUP'' on ''Explanation Sheet'')],E34,Table137['#Hrs])</f>
        <v>0</v>
      </c>
      <c r="G34"/>
      <c r="H34" s="5" t="str">
        <f t="shared" ref="H34:H43" si="3">+$D$32</f>
        <v>Joint Committee-CEU Work</v>
      </c>
    </row>
    <row r="35" spans="1:8" x14ac:dyDescent="0.35">
      <c r="A35" s="48"/>
      <c r="B35" s="48"/>
      <c r="C35" s="48"/>
      <c r="D35" s="48"/>
      <c r="E35" s="31" t="s">
        <v>31</v>
      </c>
      <c r="F35" s="53">
        <f>SUMIF(Table137[Event 
(''See Purpose of UUP'' on ''Explanation Sheet'')],E35,Table137['#Hrs])</f>
        <v>0</v>
      </c>
      <c r="G35"/>
      <c r="H35" s="5" t="str">
        <f t="shared" si="3"/>
        <v>Joint Committee-CEU Work</v>
      </c>
    </row>
    <row r="36" spans="1:8" x14ac:dyDescent="0.35">
      <c r="A36" s="48"/>
      <c r="E36" s="31" t="s">
        <v>11</v>
      </c>
      <c r="F36" s="53">
        <f>SUMIF(Table137[Event 
(''See Purpose of UUP'' on ''Explanation Sheet'')],E36,Table137['#Hrs])</f>
        <v>0</v>
      </c>
      <c r="G36"/>
      <c r="H36" s="5" t="str">
        <f t="shared" si="3"/>
        <v>Joint Committee-CEU Work</v>
      </c>
    </row>
    <row r="37" spans="1:8" x14ac:dyDescent="0.35">
      <c r="A37" s="48"/>
      <c r="E37" s="31" t="s">
        <v>13</v>
      </c>
      <c r="F37" s="53">
        <f>SUMIF(Table137[Event 
(''See Purpose of UUP'' on ''Explanation Sheet'')],E37,Table137['#Hrs])</f>
        <v>0</v>
      </c>
      <c r="G37"/>
      <c r="H37" s="5" t="str">
        <f t="shared" si="3"/>
        <v>Joint Committee-CEU Work</v>
      </c>
    </row>
    <row r="38" spans="1:8" x14ac:dyDescent="0.35">
      <c r="A38" s="49"/>
      <c r="E38" s="31" t="s">
        <v>32</v>
      </c>
      <c r="F38" s="53">
        <f>SUMIF(Table137[Event 
(''See Purpose of UUP'' on ''Explanation Sheet'')],E38,Table137['#Hrs])</f>
        <v>0</v>
      </c>
      <c r="G38"/>
      <c r="H38" s="5" t="str">
        <f t="shared" si="3"/>
        <v>Joint Committee-CEU Work</v>
      </c>
    </row>
    <row r="39" spans="1:8" x14ac:dyDescent="0.35">
      <c r="E39" s="31" t="s">
        <v>12</v>
      </c>
      <c r="F39" s="53">
        <f>SUMIF(Table137[Event 
(''See Purpose of UUP'' on ''Explanation Sheet'')],E39,Table137['#Hrs])</f>
        <v>0</v>
      </c>
      <c r="G39" s="63" t="s">
        <v>50</v>
      </c>
      <c r="H39" s="5" t="str">
        <f t="shared" si="3"/>
        <v>Joint Committee-CEU Work</v>
      </c>
    </row>
    <row r="40" spans="1:8" x14ac:dyDescent="0.35">
      <c r="A40" s="49"/>
      <c r="E40" s="31" t="s">
        <v>33</v>
      </c>
      <c r="F40" s="53">
        <f>SUMIF(Table137[Event 
(''See Purpose of UUP'' on ''Explanation Sheet'')],E40,Table137['#Hrs])</f>
        <v>0</v>
      </c>
      <c r="G40"/>
      <c r="H40" s="5" t="str">
        <f t="shared" si="3"/>
        <v>Joint Committee-CEU Work</v>
      </c>
    </row>
    <row r="41" spans="1:8" x14ac:dyDescent="0.35">
      <c r="A41" s="49"/>
      <c r="E41" s="31" t="s">
        <v>14</v>
      </c>
      <c r="F41" s="53">
        <f>SUMIF(Table137[Event 
(''See Purpose of UUP'' on ''Explanation Sheet'')],E41,Table137['#Hrs])</f>
        <v>0</v>
      </c>
      <c r="G41"/>
      <c r="H41" s="5" t="str">
        <f t="shared" si="3"/>
        <v>Joint Committee-CEU Work</v>
      </c>
    </row>
    <row r="42" spans="1:8" x14ac:dyDescent="0.35">
      <c r="E42" s="31" t="s">
        <v>15</v>
      </c>
      <c r="F42" s="53">
        <f>SUMIF(Table137[Event 
(''See Purpose of UUP'' on ''Explanation Sheet'')],E42,Table137['#Hrs])</f>
        <v>0</v>
      </c>
      <c r="G42" s="63" t="s">
        <v>60</v>
      </c>
      <c r="H42" s="5" t="str">
        <f t="shared" si="3"/>
        <v>Joint Committee-CEU Work</v>
      </c>
    </row>
    <row r="43" spans="1:8" x14ac:dyDescent="0.35">
      <c r="E43" s="31" t="s">
        <v>16</v>
      </c>
      <c r="F43" s="53">
        <f>SUMIF(Table137[Event 
(''See Purpose of UUP'' on ''Explanation Sheet'')],E43,Table137['#Hrs])</f>
        <v>0</v>
      </c>
      <c r="G43" s="60" t="s">
        <v>49</v>
      </c>
      <c r="H43" s="5" t="str">
        <f t="shared" si="3"/>
        <v>Joint Committee-CEU Work</v>
      </c>
    </row>
    <row r="44" spans="1:8" x14ac:dyDescent="0.35">
      <c r="A44" s="48"/>
      <c r="B44" s="48"/>
      <c r="C44" s="48"/>
      <c r="D44" s="91" t="s">
        <v>3</v>
      </c>
      <c r="E44" s="92"/>
      <c r="F44" s="93"/>
      <c r="G44" s="56" t="s">
        <v>83</v>
      </c>
      <c r="H44" s="5"/>
    </row>
    <row r="45" spans="1:8" x14ac:dyDescent="0.35">
      <c r="D45" s="30"/>
      <c r="E45" s="16" t="s">
        <v>28</v>
      </c>
      <c r="F45" s="54">
        <f>SUMIF(Table137[Event 
(''See Purpose of UUP'' on ''Explanation Sheet'')],E45,Table137['#Hrs])</f>
        <v>0</v>
      </c>
      <c r="G45" s="64" t="s">
        <v>63</v>
      </c>
      <c r="H45" s="5" t="str">
        <f t="shared" ref="H45:H52" si="4">+$D$44</f>
        <v>External</v>
      </c>
    </row>
    <row r="46" spans="1:8" x14ac:dyDescent="0.35">
      <c r="E46" s="16" t="s">
        <v>47</v>
      </c>
      <c r="F46" s="54">
        <f>SUMIF(Table137[Event 
(''See Purpose of UUP'' on ''Explanation Sheet'')],E46,Table137['#Hrs])</f>
        <v>0</v>
      </c>
      <c r="G46"/>
      <c r="H46" s="5" t="str">
        <f t="shared" si="4"/>
        <v>External</v>
      </c>
    </row>
    <row r="47" spans="1:8" x14ac:dyDescent="0.35">
      <c r="A47" s="49"/>
      <c r="B47" s="50"/>
      <c r="C47" s="48"/>
      <c r="D47" s="48"/>
      <c r="E47" s="16" t="s">
        <v>27</v>
      </c>
      <c r="F47" s="54">
        <f>SUMIF(Table137[Event 
(''See Purpose of UUP'' on ''Explanation Sheet'')],E47,Table137['#Hrs])</f>
        <v>0</v>
      </c>
      <c r="G47"/>
      <c r="H47" s="5" t="str">
        <f t="shared" si="4"/>
        <v>External</v>
      </c>
    </row>
    <row r="48" spans="1:8" x14ac:dyDescent="0.35">
      <c r="A48" s="49"/>
      <c r="B48" s="50"/>
      <c r="C48" s="48"/>
      <c r="D48" s="48"/>
      <c r="E48" s="16" t="s">
        <v>39</v>
      </c>
      <c r="F48" s="54">
        <f>SUMIF(Table137[Event 
(''See Purpose of UUP'' on ''Explanation Sheet'')],E48,Table137['#Hrs])</f>
        <v>0</v>
      </c>
      <c r="G48"/>
      <c r="H48" s="5" t="str">
        <f t="shared" si="4"/>
        <v>External</v>
      </c>
    </row>
    <row r="49" spans="1:9" x14ac:dyDescent="0.35">
      <c r="A49" s="49"/>
      <c r="B49" s="50"/>
      <c r="C49" s="48"/>
      <c r="D49" s="48"/>
      <c r="E49" s="16" t="s">
        <v>30</v>
      </c>
      <c r="F49" s="54">
        <f>SUMIF(Table137[Event 
(''See Purpose of UUP'' on ''Explanation Sheet'')],E49,Table137['#Hrs])</f>
        <v>0</v>
      </c>
      <c r="G49"/>
      <c r="H49" s="5" t="str">
        <f t="shared" si="4"/>
        <v>External</v>
      </c>
    </row>
    <row r="50" spans="1:9" x14ac:dyDescent="0.35">
      <c r="A50" s="49"/>
      <c r="B50" s="50"/>
      <c r="C50" s="48"/>
      <c r="D50" s="48"/>
      <c r="E50" s="16" t="s">
        <v>66</v>
      </c>
      <c r="F50" s="54">
        <f>SUMIF(Table137[Event 
(''See Purpose of UUP'' on ''Explanation Sheet'')],E50,Table137['#Hrs])</f>
        <v>0</v>
      </c>
      <c r="G50"/>
      <c r="H50" s="5" t="str">
        <f t="shared" si="4"/>
        <v>External</v>
      </c>
    </row>
    <row r="51" spans="1:9" ht="15" thickBot="1" x14ac:dyDescent="0.4">
      <c r="A51" s="49"/>
      <c r="B51" s="50"/>
      <c r="C51" s="48"/>
      <c r="D51" s="48"/>
      <c r="E51" s="16" t="s">
        <v>29</v>
      </c>
      <c r="F51" s="54">
        <f>SUMIF(Table137[Event 
(''See Purpose of UUP'' on ''Explanation Sheet'')],E51,Table137['#Hrs])</f>
        <v>0</v>
      </c>
      <c r="G51"/>
      <c r="H51" s="6" t="str">
        <f t="shared" si="4"/>
        <v>External</v>
      </c>
    </row>
    <row r="52" spans="1:9" ht="15" thickBot="1" x14ac:dyDescent="0.4">
      <c r="A52" s="49"/>
      <c r="B52" s="50"/>
      <c r="C52" s="48"/>
      <c r="D52" s="48"/>
      <c r="E52" s="23" t="s">
        <v>43</v>
      </c>
      <c r="F52" s="55">
        <f>SUMIF(Table137[Event 
(''See Purpose of UUP'' on ''Explanation Sheet'')],E52,Table137['#Hrs])</f>
        <v>0</v>
      </c>
      <c r="G52"/>
      <c r="H52" s="6" t="str">
        <f t="shared" si="4"/>
        <v>External</v>
      </c>
    </row>
    <row r="53" spans="1:9" s="2" customFormat="1" ht="15" thickBot="1" x14ac:dyDescent="0.4">
      <c r="A53" s="49"/>
      <c r="B53" s="50"/>
      <c r="C53" s="48"/>
      <c r="D53" s="48"/>
      <c r="E53"/>
      <c r="F53"/>
      <c r="G53"/>
      <c r="H53" s="15" t="s">
        <v>55</v>
      </c>
    </row>
    <row r="54" spans="1:9" s="2" customFormat="1" ht="21" x14ac:dyDescent="0.5">
      <c r="A54" s="86" t="s">
        <v>72</v>
      </c>
      <c r="B54" s="87"/>
      <c r="C54" s="87"/>
      <c r="D54" s="87"/>
      <c r="E54" s="87"/>
      <c r="F54" s="87"/>
      <c r="G54" s="87"/>
      <c r="H54" s="43"/>
    </row>
    <row r="55" spans="1:9" s="2" customFormat="1" x14ac:dyDescent="0.35">
      <c r="A55" s="1"/>
      <c r="B55" s="3"/>
      <c r="C55"/>
      <c r="D55"/>
      <c r="E55" s="7"/>
      <c r="F55" s="9"/>
      <c r="G55" s="13"/>
      <c r="H55" s="10"/>
    </row>
    <row r="56" spans="1:9" s="27" customFormat="1" ht="43.5" x14ac:dyDescent="0.35">
      <c r="A56" s="38" t="s">
        <v>67</v>
      </c>
      <c r="B56" s="39" t="s">
        <v>8</v>
      </c>
      <c r="C56" s="40" t="s">
        <v>68</v>
      </c>
      <c r="D56" s="41" t="s">
        <v>0</v>
      </c>
      <c r="E56" s="42" t="s">
        <v>80</v>
      </c>
      <c r="F56" s="32" t="s">
        <v>81</v>
      </c>
      <c r="G56" s="32" t="s">
        <v>82</v>
      </c>
      <c r="H56" s="25"/>
      <c r="I56" s="26"/>
    </row>
    <row r="57" spans="1:9" s="27" customFormat="1" ht="32.5" customHeight="1" x14ac:dyDescent="0.35">
      <c r="A57" s="68"/>
      <c r="B57" s="69"/>
      <c r="C57" s="70"/>
      <c r="D57" s="65"/>
      <c r="E57" s="65"/>
      <c r="F57" s="66" t="str">
        <f t="shared" ref="F57:F72" si="5">_xlfn.IFNA(VLOOKUP($E57,$E$6:$H$52,4,FALSE),"")</f>
        <v/>
      </c>
      <c r="G57" s="67"/>
      <c r="H57" s="29"/>
      <c r="I57" s="26"/>
    </row>
    <row r="58" spans="1:9" s="26" customFormat="1" ht="32.5" customHeight="1" x14ac:dyDescent="0.35">
      <c r="A58" s="68"/>
      <c r="B58" s="69"/>
      <c r="C58" s="70"/>
      <c r="D58" s="65"/>
      <c r="E58" s="65"/>
      <c r="F58" s="66" t="str">
        <f t="shared" si="5"/>
        <v/>
      </c>
      <c r="G58" s="67"/>
    </row>
    <row r="59" spans="1:9" s="26" customFormat="1" ht="32.5" customHeight="1" x14ac:dyDescent="0.35">
      <c r="A59" s="68"/>
      <c r="B59" s="69"/>
      <c r="C59" s="70"/>
      <c r="D59" s="65"/>
      <c r="E59" s="65"/>
      <c r="F59" s="66" t="str">
        <f t="shared" si="5"/>
        <v/>
      </c>
      <c r="G59" s="67"/>
    </row>
    <row r="60" spans="1:9" s="26" customFormat="1" ht="32.5" customHeight="1" x14ac:dyDescent="0.35">
      <c r="A60" s="68"/>
      <c r="B60" s="69"/>
      <c r="C60" s="70"/>
      <c r="D60" s="65"/>
      <c r="E60" s="65"/>
      <c r="F60" s="66" t="str">
        <f t="shared" si="5"/>
        <v/>
      </c>
      <c r="G60" s="67"/>
    </row>
    <row r="61" spans="1:9" s="26" customFormat="1" ht="32.5" customHeight="1" x14ac:dyDescent="0.35">
      <c r="A61" s="68"/>
      <c r="B61" s="69"/>
      <c r="C61" s="70"/>
      <c r="D61" s="65"/>
      <c r="E61" s="65"/>
      <c r="F61" s="66" t="str">
        <f t="shared" si="5"/>
        <v/>
      </c>
      <c r="G61" s="67"/>
    </row>
    <row r="62" spans="1:9" s="26" customFormat="1" ht="32.5" customHeight="1" x14ac:dyDescent="0.35">
      <c r="A62" s="68"/>
      <c r="B62" s="69"/>
      <c r="C62" s="70"/>
      <c r="D62" s="65"/>
      <c r="E62" s="65"/>
      <c r="F62" s="66" t="str">
        <f t="shared" si="5"/>
        <v/>
      </c>
      <c r="G62" s="67"/>
    </row>
    <row r="63" spans="1:9" s="26" customFormat="1" ht="32.5" customHeight="1" x14ac:dyDescent="0.35">
      <c r="A63" s="68"/>
      <c r="B63" s="69"/>
      <c r="C63" s="70"/>
      <c r="D63" s="65"/>
      <c r="E63" s="65"/>
      <c r="F63" s="66" t="str">
        <f t="shared" si="5"/>
        <v/>
      </c>
      <c r="G63" s="67"/>
    </row>
    <row r="64" spans="1:9" s="26" customFormat="1" ht="32.5" customHeight="1" x14ac:dyDescent="0.35">
      <c r="A64" s="68"/>
      <c r="B64" s="69"/>
      <c r="C64" s="70"/>
      <c r="D64" s="65"/>
      <c r="E64" s="65"/>
      <c r="F64" s="66" t="str">
        <f t="shared" si="5"/>
        <v/>
      </c>
      <c r="G64" s="67"/>
    </row>
    <row r="65" spans="1:8" s="26" customFormat="1" ht="32.5" customHeight="1" x14ac:dyDescent="0.35">
      <c r="A65" s="68"/>
      <c r="B65" s="69"/>
      <c r="C65" s="70"/>
      <c r="D65" s="65"/>
      <c r="E65" s="65"/>
      <c r="F65" s="66" t="str">
        <f t="shared" si="5"/>
        <v/>
      </c>
      <c r="G65" s="67"/>
    </row>
    <row r="66" spans="1:8" s="26" customFormat="1" ht="32.5" customHeight="1" x14ac:dyDescent="0.35">
      <c r="A66" s="68"/>
      <c r="B66" s="69"/>
      <c r="C66" s="70"/>
      <c r="D66" s="65"/>
      <c r="E66" s="65"/>
      <c r="F66" s="66" t="str">
        <f t="shared" si="5"/>
        <v/>
      </c>
      <c r="G66" s="67"/>
    </row>
    <row r="67" spans="1:8" s="26" customFormat="1" ht="32.5" customHeight="1" x14ac:dyDescent="0.35">
      <c r="A67" s="68"/>
      <c r="B67" s="69"/>
      <c r="C67" s="70"/>
      <c r="D67" s="65"/>
      <c r="E67" s="65"/>
      <c r="F67" s="66" t="str">
        <f t="shared" si="5"/>
        <v/>
      </c>
      <c r="G67" s="67"/>
    </row>
    <row r="68" spans="1:8" s="26" customFormat="1" ht="32.5" customHeight="1" x14ac:dyDescent="0.35">
      <c r="A68" s="68"/>
      <c r="B68" s="69"/>
      <c r="C68" s="70"/>
      <c r="D68" s="65"/>
      <c r="E68" s="65"/>
      <c r="F68" s="66" t="str">
        <f t="shared" si="5"/>
        <v/>
      </c>
      <c r="G68" s="67"/>
    </row>
    <row r="69" spans="1:8" s="26" customFormat="1" ht="32.5" customHeight="1" x14ac:dyDescent="0.35">
      <c r="A69" s="68"/>
      <c r="B69" s="69"/>
      <c r="C69" s="70"/>
      <c r="D69" s="65"/>
      <c r="E69" s="65"/>
      <c r="F69" s="66" t="str">
        <f t="shared" si="5"/>
        <v/>
      </c>
      <c r="G69" s="67"/>
    </row>
    <row r="70" spans="1:8" s="26" customFormat="1" ht="32.5" customHeight="1" x14ac:dyDescent="0.35">
      <c r="A70" s="68"/>
      <c r="B70" s="69"/>
      <c r="C70" s="70"/>
      <c r="D70" s="65"/>
      <c r="E70" s="65"/>
      <c r="F70" s="66" t="str">
        <f t="shared" si="5"/>
        <v/>
      </c>
      <c r="G70" s="67"/>
    </row>
    <row r="71" spans="1:8" s="26" customFormat="1" ht="32.5" customHeight="1" x14ac:dyDescent="0.35">
      <c r="A71" s="68"/>
      <c r="B71" s="69"/>
      <c r="C71" s="70"/>
      <c r="D71" s="65"/>
      <c r="E71" s="65"/>
      <c r="F71" s="66" t="str">
        <f t="shared" si="5"/>
        <v/>
      </c>
      <c r="G71" s="67"/>
    </row>
    <row r="72" spans="1:8" s="26" customFormat="1" ht="32.5" customHeight="1" x14ac:dyDescent="0.35">
      <c r="A72" s="68"/>
      <c r="B72" s="69"/>
      <c r="C72" s="70"/>
      <c r="D72" s="65"/>
      <c r="E72" s="65"/>
      <c r="F72" s="66" t="str">
        <f t="shared" si="5"/>
        <v/>
      </c>
      <c r="G72" s="67"/>
    </row>
    <row r="73" spans="1:8" s="26" customFormat="1" x14ac:dyDescent="0.35">
      <c r="A73"/>
      <c r="B73"/>
      <c r="C73"/>
      <c r="D73"/>
      <c r="E73"/>
      <c r="F73"/>
      <c r="G73"/>
    </row>
    <row r="74" spans="1:8" s="26" customFormat="1" ht="21" x14ac:dyDescent="0.5">
      <c r="B74" s="33"/>
      <c r="C74" s="86" t="s">
        <v>73</v>
      </c>
      <c r="D74" s="87"/>
      <c r="E74" s="87"/>
      <c r="F74" s="87"/>
      <c r="G74" s="87"/>
      <c r="H74" s="34"/>
    </row>
    <row r="75" spans="1:8" s="26" customFormat="1" ht="21" x14ac:dyDescent="0.5">
      <c r="B75" s="36"/>
      <c r="C75" s="36"/>
      <c r="D75" s="35"/>
      <c r="E75" s="35"/>
      <c r="F75" s="98" t="s">
        <v>84</v>
      </c>
      <c r="G75" s="85"/>
      <c r="H75" s="35"/>
    </row>
    <row r="76" spans="1:8" s="26" customFormat="1" ht="42" customHeight="1" x14ac:dyDescent="0.5">
      <c r="B76" s="36"/>
      <c r="C76" s="36"/>
      <c r="D76" s="35"/>
      <c r="E76" s="35"/>
      <c r="F76" s="103"/>
      <c r="G76" s="104"/>
      <c r="H76" s="35"/>
    </row>
    <row r="77" spans="1:8" s="26" customFormat="1" ht="17.149999999999999" customHeight="1" x14ac:dyDescent="0.35">
      <c r="C77" s="98" t="s">
        <v>85</v>
      </c>
      <c r="D77" s="85"/>
      <c r="F77" s="98" t="s">
        <v>69</v>
      </c>
      <c r="G77" s="85"/>
    </row>
    <row r="78" spans="1:8" s="26" customFormat="1" ht="39" customHeight="1" x14ac:dyDescent="0.35">
      <c r="C78" s="101"/>
      <c r="D78" s="102"/>
      <c r="F78" s="99"/>
      <c r="G78" s="100"/>
    </row>
    <row r="79" spans="1:8" s="26" customFormat="1" ht="21" x14ac:dyDescent="0.5">
      <c r="B79" s="33"/>
      <c r="C79" s="86" t="s">
        <v>74</v>
      </c>
      <c r="D79" s="87"/>
      <c r="E79" s="87"/>
      <c r="F79" s="87"/>
      <c r="G79" s="87"/>
      <c r="H79" s="34"/>
    </row>
    <row r="80" spans="1:8" s="26" customFormat="1" ht="14.5" customHeight="1" x14ac:dyDescent="0.35">
      <c r="C80" s="98" t="s">
        <v>87</v>
      </c>
      <c r="D80" s="85"/>
      <c r="F80" s="98" t="s">
        <v>71</v>
      </c>
      <c r="G80" s="85"/>
    </row>
    <row r="81" spans="2:8" ht="39" customHeight="1" x14ac:dyDescent="0.35">
      <c r="C81" s="101"/>
      <c r="D81" s="102"/>
      <c r="F81" s="99"/>
      <c r="G81" s="100"/>
    </row>
    <row r="82" spans="2:8" ht="21" x14ac:dyDescent="0.5">
      <c r="B82" s="33"/>
      <c r="C82" s="86" t="s">
        <v>75</v>
      </c>
      <c r="D82" s="87"/>
      <c r="E82" s="87"/>
      <c r="F82" s="87"/>
      <c r="G82" s="87"/>
      <c r="H82" s="34"/>
    </row>
    <row r="83" spans="2:8" ht="14.5" customHeight="1" x14ac:dyDescent="0.35">
      <c r="E83" s="37" t="s">
        <v>76</v>
      </c>
      <c r="F83" s="28" t="s">
        <v>79</v>
      </c>
    </row>
    <row r="84" spans="2:8" x14ac:dyDescent="0.35">
      <c r="E84" s="37" t="s">
        <v>77</v>
      </c>
      <c r="F84" s="28" t="s">
        <v>79</v>
      </c>
    </row>
    <row r="85" spans="2:8" x14ac:dyDescent="0.35">
      <c r="E85" s="37" t="s">
        <v>78</v>
      </c>
      <c r="F85" s="28" t="s">
        <v>79</v>
      </c>
    </row>
    <row r="179" spans="1:8" s="4" customFormat="1" hidden="1" x14ac:dyDescent="0.35">
      <c r="A179"/>
      <c r="B179"/>
      <c r="C179"/>
      <c r="D179"/>
      <c r="E179"/>
      <c r="F179" s="8"/>
      <c r="G179" s="14"/>
      <c r="H179"/>
    </row>
  </sheetData>
  <sheetProtection sheet="1" selectLockedCells="1" autoFilter="0"/>
  <mergeCells count="27">
    <mergeCell ref="C74:G74"/>
    <mergeCell ref="C77:D77"/>
    <mergeCell ref="C78:D78"/>
    <mergeCell ref="C80:D80"/>
    <mergeCell ref="C81:D81"/>
    <mergeCell ref="C79:G79"/>
    <mergeCell ref="F75:G75"/>
    <mergeCell ref="F76:G76"/>
    <mergeCell ref="C82:G82"/>
    <mergeCell ref="F77:G77"/>
    <mergeCell ref="F80:G80"/>
    <mergeCell ref="F78:G78"/>
    <mergeCell ref="F81:G81"/>
    <mergeCell ref="A1:G1"/>
    <mergeCell ref="A54:G54"/>
    <mergeCell ref="D8:F8"/>
    <mergeCell ref="D44:F44"/>
    <mergeCell ref="D17:F17"/>
    <mergeCell ref="D25:F25"/>
    <mergeCell ref="E6:F6"/>
    <mergeCell ref="H6:H7"/>
    <mergeCell ref="B2:C2"/>
    <mergeCell ref="D32:F32"/>
    <mergeCell ref="B3:C3"/>
    <mergeCell ref="D33:F33"/>
    <mergeCell ref="E3:F4"/>
    <mergeCell ref="D7:F7"/>
  </mergeCells>
  <dataValidations count="3">
    <dataValidation type="date" allowBlank="1" showInputMessage="1" showErrorMessage="1" error="Please enter date." sqref="A57:A72 C78:D78 C81:D81" xr:uid="{E0AD2C52-B016-4C9A-AF28-2227AB4B7A25}">
      <formula1>36526</formula1>
      <formula2>47484</formula2>
    </dataValidation>
    <dataValidation type="list" allowBlank="1" showInputMessage="1" showErrorMessage="1" error="Please select from drop down list. If list needs to be revised, please review with Michael Hess." sqref="D57:D72" xr:uid="{3ED97A01-5C70-4CBA-BE25-6FD07166E88C}">
      <formula1>$B$4:$B$6</formula1>
    </dataValidation>
    <dataValidation type="list" allowBlank="1" showInputMessage="1" showErrorMessage="1" error="Please select from drop down list. If list needs to be revised, please review with Michael Hess." sqref="E57:E72" xr:uid="{6EEE969A-6BD5-42C4-8833-D74C802D31B2}">
      <formula1>E$9:$E$52</formula1>
    </dataValidation>
  </dataValidations>
  <pageMargins left="0.7" right="0.7" top="0.75" bottom="0.75" header="0.3" footer="0.3"/>
  <pageSetup scale="56" fitToHeight="2" orientation="landscape" r:id="rId1"/>
  <headerFooter>
    <oddHeader>&amp;C&amp;"-,Bold"&amp;14UUP HOURS</oddHeader>
  </headerFooter>
  <rowBreaks count="1" manualBreakCount="1">
    <brk id="53" max="6" man="1"/>
  </row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24B8564CDD9E44A03F0DBB1502CE23" ma:contentTypeVersion="16" ma:contentTypeDescription="Create a new document." ma:contentTypeScope="" ma:versionID="8f958a282a51d895a10395d34d294986">
  <xsd:schema xmlns:xsd="http://www.w3.org/2001/XMLSchema" xmlns:xs="http://www.w3.org/2001/XMLSchema" xmlns:p="http://schemas.microsoft.com/office/2006/metadata/properties" xmlns:ns2="3e6124f3-26c4-47a7-bc5b-723b09a9e7bb" xmlns:ns3="d018083f-6e70-4291-b9fd-314626b1c71d" targetNamespace="http://schemas.microsoft.com/office/2006/metadata/properties" ma:root="true" ma:fieldsID="7a3a67737d4c1c13f9d9300d8a45dd61" ns2:_="" ns3:_="">
    <xsd:import namespace="3e6124f3-26c4-47a7-bc5b-723b09a9e7bb"/>
    <xsd:import namespace="d018083f-6e70-4291-b9fd-314626b1c7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6124f3-26c4-47a7-bc5b-723b09a9e7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3c7f76b-2f3f-4602-95bc-5dab2e9796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8083f-6e70-4291-b9fd-314626b1c71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f1cb3d4-afc7-46d2-badc-526287bd243d}" ma:internalName="TaxCatchAll" ma:showField="CatchAllData" ma:web="d018083f-6e70-4291-b9fd-314626b1c7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6124f3-26c4-47a7-bc5b-723b09a9e7bb">
      <Terms xmlns="http://schemas.microsoft.com/office/infopath/2007/PartnerControls"/>
    </lcf76f155ced4ddcb4097134ff3c332f>
    <TaxCatchAll xmlns="d018083f-6e70-4291-b9fd-314626b1c71d" xsi:nil="true"/>
  </documentManagement>
</p:properties>
</file>

<file path=customXml/itemProps1.xml><?xml version="1.0" encoding="utf-8"?>
<ds:datastoreItem xmlns:ds="http://schemas.openxmlformats.org/officeDocument/2006/customXml" ds:itemID="{2B9D4CB7-9F68-4D6A-82D6-33B86BB424EB}"/>
</file>

<file path=customXml/itemProps2.xml><?xml version="1.0" encoding="utf-8"?>
<ds:datastoreItem xmlns:ds="http://schemas.openxmlformats.org/officeDocument/2006/customXml" ds:itemID="{23974126-469C-4E67-8CF6-4325DEE510FC}"/>
</file>

<file path=customXml/itemProps3.xml><?xml version="1.0" encoding="utf-8"?>
<ds:datastoreItem xmlns:ds="http://schemas.openxmlformats.org/officeDocument/2006/customXml" ds:itemID="{534BF8DF-6D8B-47F2-891C-CAA021A9A0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UUP Submission</vt:lpstr>
      <vt:lpstr>'UUP Submission'!Print_Area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Hess</dc:creator>
  <cp:lastModifiedBy>Kim Zander</cp:lastModifiedBy>
  <cp:lastPrinted>2020-05-06T16:26:30Z</cp:lastPrinted>
  <dcterms:created xsi:type="dcterms:W3CDTF">2015-06-05T18:17:20Z</dcterms:created>
  <dcterms:modified xsi:type="dcterms:W3CDTF">2021-06-07T21:31:01Z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0x010100D124B8564CDD9E44A03F0DBB1502CE23</vt:lpwstr>
  </property>
  <property fmtid="{D5CDD505-2E9C-101B-9397-08002B2CF9AE}" pid="3" name="Order">
    <vt:r8>213800</vt:r8>
  </property>
</Properties>
</file>